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Dropbox\Class\AIM Current\"/>
    </mc:Choice>
  </mc:AlternateContent>
  <xr:revisionPtr revIDLastSave="0" documentId="13_ncr:1_{AFCEEC26-6452-4996-8D11-D136C1C56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e Template" sheetId="1" r:id="rId1"/>
    <sheet name="High Water Mark 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2" i="1"/>
  <c r="C11" i="1"/>
  <c r="C16" i="1"/>
  <c r="D16" i="1" s="1"/>
  <c r="C13" i="1" l="1"/>
  <c r="D13" i="1" s="1"/>
  <c r="C15" i="1" l="1"/>
  <c r="C17" i="1" l="1"/>
  <c r="D15" i="1"/>
  <c r="C19" i="1" l="1"/>
  <c r="D17" i="1"/>
  <c r="D19" i="1" l="1"/>
  <c r="C21" i="1"/>
</calcChain>
</file>

<file path=xl/sharedStrings.xml><?xml version="1.0" encoding="utf-8"?>
<sst xmlns="http://schemas.openxmlformats.org/spreadsheetml/2006/main" count="35" uniqueCount="34">
  <si>
    <t>= Beginning AUM * Management fee</t>
  </si>
  <si>
    <t>= Beginning AUM * hurdle rate</t>
  </si>
  <si>
    <t>= Management fee + Performance incentive fee</t>
  </si>
  <si>
    <t>Given:</t>
  </si>
  <si>
    <t>% Gross return</t>
  </si>
  <si>
    <t>% Management fee</t>
  </si>
  <si>
    <t>% Performance incentive fee</t>
  </si>
  <si>
    <t>% Hurdle rate</t>
  </si>
  <si>
    <t>$ Beginning AUM</t>
  </si>
  <si>
    <t>$ Management fee</t>
  </si>
  <si>
    <t>($ Management fee)</t>
  </si>
  <si>
    <t>($ Hurdle)</t>
  </si>
  <si>
    <t>$ Ending AUM (net of fees)</t>
  </si>
  <si>
    <t>$</t>
  </si>
  <si>
    <t>%</t>
  </si>
  <si>
    <t>Performance incentive fee</t>
  </si>
  <si>
    <t>Total fee</t>
  </si>
  <si>
    <t xml:space="preserve"> Net return</t>
  </si>
  <si>
    <t>= Profit before perf incentive fee * Perf incentive fee</t>
  </si>
  <si>
    <t>= Gross end AUM - Beg AUM - Mgmt fee - hurdle rate</t>
  </si>
  <si>
    <t>Profit before perf incentive fee</t>
  </si>
  <si>
    <t>To calculate $ Perf incentive fee:</t>
  </si>
  <si>
    <t>Gross profit</t>
  </si>
  <si>
    <t>= Beginning AUM * gross return</t>
  </si>
  <si>
    <t>Only if profit before perf incentive fee &gt; 0</t>
  </si>
  <si>
    <t>= Gross profit - Total fee</t>
  </si>
  <si>
    <t>= Beginning AUM + Net return</t>
  </si>
  <si>
    <t>High Water NAV</t>
  </si>
  <si>
    <t>-</t>
  </si>
  <si>
    <t>Year</t>
  </si>
  <si>
    <t>Net return</t>
  </si>
  <si>
    <t>Did fund collect a performance fee?</t>
  </si>
  <si>
    <t>Yellow data are given (we don't have enough information to calculate, e.g., gross return, management fee, etc.)</t>
  </si>
  <si>
    <t>NAV (year-end)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</si>
</sst>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0.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9FF6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quotePrefix="1" applyFont="1"/>
    <xf numFmtId="44" fontId="2" fillId="0" borderId="0" xfId="1" applyFont="1"/>
    <xf numFmtId="0" fontId="2" fillId="2" borderId="0" xfId="0" applyFont="1" applyFill="1"/>
    <xf numFmtId="44" fontId="2" fillId="0" borderId="0" xfId="1" applyFont="1" applyFill="1"/>
    <xf numFmtId="0" fontId="2" fillId="3" borderId="0" xfId="0" applyFont="1" applyFill="1"/>
    <xf numFmtId="0" fontId="2" fillId="3" borderId="1" xfId="0" applyFont="1" applyFill="1" applyBorder="1"/>
    <xf numFmtId="44" fontId="2" fillId="3" borderId="0" xfId="1" applyFont="1" applyFill="1"/>
    <xf numFmtId="44" fontId="2" fillId="3" borderId="1" xfId="1" applyFont="1" applyFill="1" applyBorder="1"/>
    <xf numFmtId="44" fontId="2" fillId="0" borderId="1" xfId="1" applyFont="1" applyBorder="1" applyAlignment="1">
      <alignment horizontal="right"/>
    </xf>
    <xf numFmtId="10" fontId="2" fillId="3" borderId="0" xfId="2" applyNumberFormat="1" applyFont="1" applyFill="1"/>
    <xf numFmtId="0" fontId="0" fillId="0" borderId="1" xfId="0" applyBorder="1"/>
    <xf numFmtId="10" fontId="2" fillId="0" borderId="0" xfId="2" applyNumberFormat="1" applyFont="1" applyFill="1"/>
    <xf numFmtId="0" fontId="2" fillId="4" borderId="0" xfId="0" applyFont="1" applyFill="1"/>
    <xf numFmtId="44" fontId="2" fillId="4" borderId="0" xfId="1" applyFont="1" applyFill="1"/>
    <xf numFmtId="10" fontId="2" fillId="4" borderId="0" xfId="2" applyNumberFormat="1" applyFont="1" applyFill="1"/>
    <xf numFmtId="44" fontId="2" fillId="4" borderId="1" xfId="1" applyFont="1" applyFill="1" applyBorder="1"/>
    <xf numFmtId="10" fontId="2" fillId="4" borderId="1" xfId="2" applyNumberFormat="1" applyFont="1" applyFill="1" applyBorder="1"/>
    <xf numFmtId="44" fontId="2" fillId="4" borderId="0" xfId="1" applyFont="1" applyFill="1" applyBorder="1"/>
    <xf numFmtId="10" fontId="2" fillId="4" borderId="0" xfId="2" applyNumberFormat="1" applyFont="1" applyFill="1" applyBorder="1"/>
    <xf numFmtId="9" fontId="2" fillId="0" borderId="4" xfId="1" applyNumberFormat="1" applyFont="1" applyFill="1" applyBorder="1"/>
    <xf numFmtId="9" fontId="2" fillId="0" borderId="5" xfId="1" applyNumberFormat="1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5" borderId="0" xfId="0" applyFont="1" applyFill="1"/>
    <xf numFmtId="44" fontId="2" fillId="5" borderId="0" xfId="1" applyFont="1" applyFill="1"/>
    <xf numFmtId="10" fontId="2" fillId="5" borderId="0" xfId="2" applyNumberFormat="1" applyFont="1" applyFill="1"/>
    <xf numFmtId="0" fontId="2" fillId="2" borderId="3" xfId="0" applyFont="1" applyFill="1" applyBorder="1"/>
    <xf numFmtId="44" fontId="2" fillId="2" borderId="3" xfId="1" applyFont="1" applyFill="1" applyBorder="1"/>
    <xf numFmtId="44" fontId="2" fillId="2" borderId="2" xfId="1" applyFont="1" applyFill="1" applyBorder="1"/>
    <xf numFmtId="0" fontId="0" fillId="0" borderId="0" xfId="0" applyAlignment="1">
      <alignment horizontal="right"/>
    </xf>
    <xf numFmtId="164" fontId="0" fillId="2" borderId="0" xfId="0" applyNumberFormat="1" applyFill="1"/>
    <xf numFmtId="0" fontId="0" fillId="0" borderId="0" xfId="0" applyAlignment="1">
      <alignment horizontal="center"/>
    </xf>
    <xf numFmtId="164" fontId="0" fillId="0" borderId="0" xfId="0" applyNumberFormat="1"/>
    <xf numFmtId="165" fontId="0" fillId="2" borderId="0" xfId="2" applyNumberFormat="1" applyFont="1" applyFill="1" applyAlignment="1">
      <alignment horizontal="center"/>
    </xf>
    <xf numFmtId="0" fontId="0" fillId="0" borderId="0" xfId="0" applyAlignment="1">
      <alignment horizontal="left"/>
    </xf>
    <xf numFmtId="10" fontId="2" fillId="0" borderId="4" xfId="1" applyNumberFormat="1" applyFont="1" applyFill="1" applyBorder="1"/>
    <xf numFmtId="10" fontId="2" fillId="0" borderId="4" xfId="0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FF66"/>
      <color rgb="FFFF7C8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pane ySplit="1" topLeftCell="A2" activePane="bottomLeft" state="frozen"/>
      <selection pane="bottomLeft" activeCell="C3" sqref="C3:C7"/>
    </sheetView>
  </sheetViews>
  <sheetFormatPr defaultRowHeight="26.25" x14ac:dyDescent="0.4"/>
  <cols>
    <col min="1" max="1" width="52.7109375" style="1" bestFit="1" customWidth="1"/>
    <col min="2" max="2" width="82.7109375" style="1" bestFit="1" customWidth="1"/>
    <col min="3" max="3" width="38.42578125" style="3" customWidth="1"/>
    <col min="4" max="4" width="19.85546875" style="3" customWidth="1"/>
  </cols>
  <sheetData>
    <row r="1" spans="1:5" x14ac:dyDescent="0.4">
      <c r="C1" s="10" t="s">
        <v>13</v>
      </c>
      <c r="D1" s="10" t="s">
        <v>14</v>
      </c>
    </row>
    <row r="2" spans="1:5" x14ac:dyDescent="0.4">
      <c r="A2" s="1" t="s">
        <v>3</v>
      </c>
      <c r="C2" s="5"/>
      <c r="D2"/>
    </row>
    <row r="3" spans="1:5" x14ac:dyDescent="0.4">
      <c r="A3" s="28" t="s">
        <v>8</v>
      </c>
      <c r="C3" s="29"/>
      <c r="D3"/>
    </row>
    <row r="4" spans="1:5" x14ac:dyDescent="0.4">
      <c r="A4" s="23" t="s">
        <v>4</v>
      </c>
      <c r="C4" s="38"/>
      <c r="D4"/>
    </row>
    <row r="5" spans="1:5" x14ac:dyDescent="0.4">
      <c r="A5" s="23" t="s">
        <v>5</v>
      </c>
      <c r="C5" s="37"/>
      <c r="D5"/>
    </row>
    <row r="6" spans="1:5" x14ac:dyDescent="0.4">
      <c r="A6" s="23" t="s">
        <v>6</v>
      </c>
      <c r="C6" s="21"/>
      <c r="D6"/>
    </row>
    <row r="7" spans="1:5" x14ac:dyDescent="0.4">
      <c r="A7" s="24" t="s">
        <v>7</v>
      </c>
      <c r="C7" s="22"/>
      <c r="D7"/>
    </row>
    <row r="8" spans="1:5" x14ac:dyDescent="0.4">
      <c r="C8" s="5"/>
      <c r="D8"/>
    </row>
    <row r="9" spans="1:5" x14ac:dyDescent="0.4">
      <c r="A9" s="1" t="s">
        <v>21</v>
      </c>
      <c r="C9" s="1"/>
      <c r="D9"/>
    </row>
    <row r="10" spans="1:5" x14ac:dyDescent="0.4">
      <c r="A10" s="6" t="s">
        <v>22</v>
      </c>
      <c r="B10" s="2" t="s">
        <v>23</v>
      </c>
      <c r="C10" s="8">
        <f>C3*C4</f>
        <v>0</v>
      </c>
      <c r="D10"/>
    </row>
    <row r="11" spans="1:5" x14ac:dyDescent="0.4">
      <c r="A11" s="6" t="s">
        <v>10</v>
      </c>
      <c r="B11" s="1" t="s">
        <v>0</v>
      </c>
      <c r="C11" s="8">
        <f>-C3*C5</f>
        <v>0</v>
      </c>
      <c r="D11"/>
    </row>
    <row r="12" spans="1:5" x14ac:dyDescent="0.4">
      <c r="A12" s="7" t="s">
        <v>11</v>
      </c>
      <c r="B12" s="2" t="s">
        <v>1</v>
      </c>
      <c r="C12" s="9">
        <f>-C3*C7</f>
        <v>0</v>
      </c>
      <c r="D12" s="12"/>
    </row>
    <row r="13" spans="1:5" x14ac:dyDescent="0.4">
      <c r="A13" s="6" t="s">
        <v>20</v>
      </c>
      <c r="B13" s="2" t="s">
        <v>19</v>
      </c>
      <c r="C13" s="8">
        <f>C10+C11+C12</f>
        <v>0</v>
      </c>
      <c r="D13" s="11" t="e">
        <f>C13/$C$3</f>
        <v>#DIV/0!</v>
      </c>
    </row>
    <row r="14" spans="1:5" x14ac:dyDescent="0.4">
      <c r="B14" s="2"/>
      <c r="C14" s="5"/>
      <c r="D14" s="13"/>
    </row>
    <row r="15" spans="1:5" x14ac:dyDescent="0.4">
      <c r="A15" s="14" t="s">
        <v>15</v>
      </c>
      <c r="B15" s="2" t="s">
        <v>18</v>
      </c>
      <c r="C15" s="19">
        <f>IF(C13&gt;0,C13*C6,0)</f>
        <v>0</v>
      </c>
      <c r="D15" s="20" t="e">
        <f>C15/$C$3</f>
        <v>#DIV/0!</v>
      </c>
      <c r="E15" s="1" t="s">
        <v>24</v>
      </c>
    </row>
    <row r="16" spans="1:5" x14ac:dyDescent="0.4">
      <c r="A16" s="14" t="s">
        <v>9</v>
      </c>
      <c r="B16" s="1" t="s">
        <v>0</v>
      </c>
      <c r="C16" s="17">
        <f>C3*C5</f>
        <v>0</v>
      </c>
      <c r="D16" s="18" t="e">
        <f>C16/$C$3</f>
        <v>#DIV/0!</v>
      </c>
    </row>
    <row r="17" spans="1:4" x14ac:dyDescent="0.4">
      <c r="A17" s="14" t="s">
        <v>16</v>
      </c>
      <c r="B17" s="2" t="s">
        <v>2</v>
      </c>
      <c r="C17" s="15">
        <f>C16+C15</f>
        <v>0</v>
      </c>
      <c r="D17" s="16" t="e">
        <f>C17/$C$3</f>
        <v>#DIV/0!</v>
      </c>
    </row>
    <row r="18" spans="1:4" x14ac:dyDescent="0.4">
      <c r="B18" s="2"/>
      <c r="D18"/>
    </row>
    <row r="19" spans="1:4" x14ac:dyDescent="0.4">
      <c r="A19" s="25" t="s">
        <v>17</v>
      </c>
      <c r="B19" s="2" t="s">
        <v>25</v>
      </c>
      <c r="C19" s="26">
        <f>C10-C17</f>
        <v>0</v>
      </c>
      <c r="D19" s="27" t="e">
        <f>C19/$C$3</f>
        <v>#DIV/0!</v>
      </c>
    </row>
    <row r="20" spans="1:4" x14ac:dyDescent="0.4">
      <c r="B20" s="2"/>
      <c r="D20"/>
    </row>
    <row r="21" spans="1:4" ht="27" thickBot="1" x14ac:dyDescent="0.45">
      <c r="A21" s="4" t="s">
        <v>12</v>
      </c>
      <c r="B21" s="2" t="s">
        <v>26</v>
      </c>
      <c r="C21" s="30">
        <f>C3+C19</f>
        <v>0</v>
      </c>
      <c r="D21"/>
    </row>
    <row r="22" spans="1:4" ht="27" thickTop="1" x14ac:dyDescent="0.4">
      <c r="D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zoomScale="160" zoomScaleNormal="160" workbookViewId="0"/>
  </sheetViews>
  <sheetFormatPr defaultRowHeight="15" x14ac:dyDescent="0.25"/>
  <cols>
    <col min="1" max="1" width="14" style="33" bestFit="1" customWidth="1"/>
    <col min="2" max="2" width="13.42578125" style="33" bestFit="1" customWidth="1"/>
    <col min="3" max="3" width="13.42578125" bestFit="1" customWidth="1"/>
    <col min="4" max="4" width="29.140625" style="33" bestFit="1" customWidth="1"/>
  </cols>
  <sheetData>
    <row r="1" spans="1:4" x14ac:dyDescent="0.25">
      <c r="A1" s="33">
        <v>2009</v>
      </c>
      <c r="B1" s="33" t="s">
        <v>27</v>
      </c>
      <c r="C1" s="32">
        <v>100</v>
      </c>
      <c r="D1" s="33" t="s">
        <v>28</v>
      </c>
    </row>
    <row r="2" spans="1:4" x14ac:dyDescent="0.25">
      <c r="C2" s="34"/>
    </row>
    <row r="3" spans="1:4" x14ac:dyDescent="0.25">
      <c r="A3" s="33" t="s">
        <v>29</v>
      </c>
      <c r="B3" s="33" t="s">
        <v>30</v>
      </c>
      <c r="C3" s="31" t="s">
        <v>33</v>
      </c>
      <c r="D3" s="33" t="s">
        <v>31</v>
      </c>
    </row>
    <row r="4" spans="1:4" x14ac:dyDescent="0.25">
      <c r="A4" s="33">
        <v>2010</v>
      </c>
      <c r="B4" s="35">
        <v>0.1</v>
      </c>
      <c r="C4" s="34"/>
    </row>
    <row r="5" spans="1:4" x14ac:dyDescent="0.25">
      <c r="A5" s="33">
        <v>2011</v>
      </c>
      <c r="B5" s="35">
        <v>0.15</v>
      </c>
      <c r="C5" s="34"/>
    </row>
    <row r="6" spans="1:4" x14ac:dyDescent="0.25">
      <c r="A6" s="33">
        <v>2012</v>
      </c>
      <c r="B6" s="35">
        <v>-0.05</v>
      </c>
      <c r="C6" s="34"/>
    </row>
    <row r="7" spans="1:4" x14ac:dyDescent="0.25">
      <c r="A7" s="33">
        <v>2013</v>
      </c>
      <c r="B7" s="35">
        <v>-0.1</v>
      </c>
      <c r="C7" s="34"/>
    </row>
    <row r="8" spans="1:4" x14ac:dyDescent="0.25">
      <c r="A8" s="33">
        <v>2014</v>
      </c>
      <c r="B8" s="35">
        <v>0.05</v>
      </c>
      <c r="C8" s="34"/>
    </row>
    <row r="9" spans="1:4" x14ac:dyDescent="0.25">
      <c r="A9" s="33">
        <v>2015</v>
      </c>
      <c r="B9" s="35">
        <v>0.1</v>
      </c>
      <c r="C9" s="34"/>
    </row>
    <row r="10" spans="1:4" x14ac:dyDescent="0.25">
      <c r="A10" s="33">
        <v>2016</v>
      </c>
      <c r="B10" s="35">
        <v>0.2</v>
      </c>
      <c r="C10" s="34"/>
    </row>
    <row r="11" spans="1:4" x14ac:dyDescent="0.25">
      <c r="A11" s="33">
        <v>2017</v>
      </c>
      <c r="B11" s="35">
        <v>0.3</v>
      </c>
      <c r="C11" s="34"/>
    </row>
    <row r="12" spans="1:4" x14ac:dyDescent="0.25">
      <c r="A12" s="33">
        <v>2018</v>
      </c>
      <c r="B12" s="35">
        <v>-0.1</v>
      </c>
      <c r="C12" s="34"/>
    </row>
    <row r="13" spans="1:4" x14ac:dyDescent="0.25">
      <c r="A13" s="33">
        <v>2019</v>
      </c>
      <c r="B13" s="35">
        <v>0.1</v>
      </c>
      <c r="C13" s="34"/>
    </row>
    <row r="14" spans="1:4" x14ac:dyDescent="0.25">
      <c r="A14" s="33">
        <v>2020</v>
      </c>
      <c r="B14" s="35">
        <v>0.2</v>
      </c>
      <c r="C14" s="34"/>
    </row>
    <row r="15" spans="1:4" x14ac:dyDescent="0.25">
      <c r="A15" s="33">
        <v>2021</v>
      </c>
      <c r="B15" s="35">
        <v>-0.2</v>
      </c>
      <c r="C15" s="34"/>
    </row>
    <row r="16" spans="1:4" x14ac:dyDescent="0.25">
      <c r="A16" s="33">
        <v>2022</v>
      </c>
      <c r="B16" s="35">
        <v>0.2</v>
      </c>
      <c r="C16" s="34"/>
    </row>
    <row r="17" spans="1:8" x14ac:dyDescent="0.25">
      <c r="A17" s="33">
        <v>2023</v>
      </c>
      <c r="B17" s="35">
        <v>0.2</v>
      </c>
      <c r="C17" s="34"/>
      <c r="H17" s="33"/>
    </row>
    <row r="18" spans="1:8" x14ac:dyDescent="0.25">
      <c r="A18" s="33">
        <v>2024</v>
      </c>
      <c r="B18" s="35">
        <v>0.1</v>
      </c>
      <c r="C18" s="34"/>
    </row>
    <row r="20" spans="1:8" x14ac:dyDescent="0.25">
      <c r="A20" s="3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 Template</vt:lpstr>
      <vt:lpstr>High Water Mark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2025-03-25T14:46:52Z</dcterms:created>
  <dcterms:modified xsi:type="dcterms:W3CDTF">2025-11-19T18:36:24Z</dcterms:modified>
</cp:coreProperties>
</file>